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2.13" sheetId="5" r:id="rId1"/>
    <sheet name="2.14" sheetId="11" r:id="rId2"/>
    <sheet name="3.11" sheetId="10" r:id="rId3"/>
    <sheet name="3.12" sheetId="12" r:id="rId4"/>
  </sheets>
  <definedNames>
    <definedName name="_xlnm.Print_Area" localSheetId="0">'2.13'!$A$1:$B$8</definedName>
  </definedNames>
  <calcPr calcId="125725"/>
</workbook>
</file>

<file path=xl/calcChain.xml><?xml version="1.0" encoding="utf-8"?>
<calcChain xmlns="http://schemas.openxmlformats.org/spreadsheetml/2006/main">
  <c r="B9" i="11"/>
  <c r="B10"/>
  <c r="B11"/>
  <c r="B12"/>
  <c r="B8"/>
  <c r="B9" i="12"/>
  <c r="B10"/>
  <c r="B11"/>
  <c r="B12"/>
  <c r="B8"/>
</calcChain>
</file>

<file path=xl/sharedStrings.xml><?xml version="1.0" encoding="utf-8"?>
<sst xmlns="http://schemas.openxmlformats.org/spreadsheetml/2006/main" count="80" uniqueCount="37">
  <si>
    <t>АО "Ростовводоканал"</t>
  </si>
  <si>
    <t>Форма 2.13. Информация о способах приобретения,</t>
  </si>
  <si>
    <t>стоимости и объемах товаров, необходимых для производства</t>
  </si>
  <si>
    <t>регулируемых товаров и (или) оказания регулируемых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</si>
  <si>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</si>
  <si>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</si>
  <si>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Сведения о планировании конкурсных процедур и результатах их проведения</t>
  </si>
  <si>
    <t>услуг АО "Ростовводоканал"</t>
  </si>
  <si>
    <t>Форма 3.11. Информация о способах приобретения,</t>
  </si>
  <si>
    <t>регулируемых товаров и (или) оказания регулируемых услуг</t>
  </si>
  <si>
    <t xml:space="preserve"> -</t>
  </si>
  <si>
    <t>водоснабжения на очередной период регулирования</t>
  </si>
  <si>
    <t>Предлагаемый метод регулирования</t>
  </si>
  <si>
    <t>Период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</si>
  <si>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</si>
  <si>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Размер недополученных доходов регулируемой организации (при их наличии), исчисленный в соответствии с Основами ценообразования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</si>
  <si>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</t>
  </si>
  <si>
    <t>Форма 2.14. Информация о предложении АО "Ростовводоканал"</t>
  </si>
  <si>
    <t>об установлении тарифов в сфере холодного</t>
  </si>
  <si>
    <t>2019-2023 годы</t>
  </si>
  <si>
    <t>метод индексации</t>
  </si>
  <si>
    <t>2019 год</t>
  </si>
  <si>
    <t>Расчетная величина тарифов, руб./м3 без НДС</t>
  </si>
  <si>
    <t>2020 год</t>
  </si>
  <si>
    <t>2021 год</t>
  </si>
  <si>
    <t>2022 год</t>
  </si>
  <si>
    <t>2023 год</t>
  </si>
  <si>
    <t>01.01.2019-31.12.2023</t>
  </si>
  <si>
    <t>Сведения о необходимой валовой выручке на соответствующий период, в том числе, с разбивкой по годам, тыс.руб. без НДС</t>
  </si>
  <si>
    <t>Годовой объем отпущенной потребителям воды, тыс.м3</t>
  </si>
  <si>
    <t>Форма 3.12. Информация о предложении АО "Ростовводоканал"</t>
  </si>
  <si>
    <t xml:space="preserve">об установлении тарифов в сфере водоотведения </t>
  </si>
  <si>
    <t>на очередной период регулирования</t>
  </si>
  <si>
    <t>Годовой принятой в сеть воды, тыс.м3</t>
  </si>
  <si>
    <t>http://vodokanal.rnd.ru/o-vodokanale/http://vodokanalrnd.ru/o-vodokanale/tendery-dlya-postavshchikov/tendery-dlya-postavshchikov/</t>
  </si>
  <si>
    <t>1.http://zakupki.gov.ru/223/clause/public/order-clause/info/documents.html?clauseId=5005&amp;clauseInfoId=40007&amp;epz=true,  2.http://vodokanal.rnd.ru/o-vodokanale/tendery-dlya-postavshchikov/</t>
  </si>
  <si>
    <t>1.http://vodokanal.rnd.ru/o-vodokanale/tendery-dlya-postavshchikov/,   2.http://zakupki.gov.ru/223/plan/public/plan/info/actual-common-info.html?planId=366327&amp;planInfoId=2416602&amp;versioned=&amp;activeTab=0&amp;epz=true</t>
  </si>
</sst>
</file>

<file path=xl/styles.xml><?xml version="1.0" encoding="utf-8"?>
<styleSheet xmlns="http://schemas.openxmlformats.org/spreadsheetml/2006/main">
  <numFmts count="2">
    <numFmt numFmtId="164" formatCode="_-* #,##0.00[$€-1]_-;\-* #,##0.00[$€-1]_-;_-* &quot;-&quot;??[$€-1]_-"/>
    <numFmt numFmtId="165" formatCode="&quot;$&quot;#,##0_);[Red]\(&quot;$&quot;#,##0\)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164" fontId="13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1" fillId="0" borderId="2" applyNumberFormat="0" applyAlignment="0">
      <protection locked="0"/>
    </xf>
    <xf numFmtId="165" fontId="16" fillId="0" borderId="0" applyFont="0" applyFill="0" applyBorder="0" applyAlignment="0" applyProtection="0"/>
    <xf numFmtId="0" fontId="17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1" fillId="3" borderId="2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22" fillId="4" borderId="3" applyNumberFormat="0">
      <alignment horizontal="center" vertical="center"/>
    </xf>
    <xf numFmtId="0" fontId="23" fillId="2" borderId="2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7" fillId="5" borderId="4" applyNumberFormat="0" applyFont="0" applyFill="0" applyAlignment="0" applyProtection="0">
      <alignment horizontal="center" vertical="center" wrapText="1"/>
    </xf>
    <xf numFmtId="0" fontId="9" fillId="0" borderId="0" applyBorder="0">
      <alignment horizontal="center" vertical="center" wrapText="1"/>
    </xf>
    <xf numFmtId="0" fontId="7" fillId="0" borderId="5" applyBorder="0">
      <alignment horizontal="center" vertical="center" wrapText="1"/>
    </xf>
    <xf numFmtId="4" fontId="6" fillId="6" borderId="1" applyBorder="0">
      <alignment horizontal="right"/>
    </xf>
    <xf numFmtId="49" fontId="6" fillId="0" borderId="0" applyBorder="0">
      <alignment vertical="top"/>
    </xf>
    <xf numFmtId="0" fontId="1" fillId="0" borderId="0"/>
    <xf numFmtId="0" fontId="10" fillId="0" borderId="0"/>
    <xf numFmtId="0" fontId="10" fillId="0" borderId="0"/>
    <xf numFmtId="0" fontId="1" fillId="0" borderId="0"/>
    <xf numFmtId="0" fontId="5" fillId="0" borderId="0"/>
    <xf numFmtId="0" fontId="27" fillId="7" borderId="0" applyNumberFormat="0" applyBorder="0" applyAlignment="0">
      <alignment horizontal="left" vertical="center"/>
    </xf>
    <xf numFmtId="0" fontId="10" fillId="0" borderId="0"/>
    <xf numFmtId="49" fontId="6" fillId="0" borderId="0" applyBorder="0">
      <alignment vertical="top"/>
    </xf>
    <xf numFmtId="49" fontId="6" fillId="0" borderId="0" applyBorder="0">
      <alignment vertical="top"/>
    </xf>
    <xf numFmtId="49" fontId="6" fillId="7" borderId="0" applyBorder="0">
      <alignment vertical="top"/>
    </xf>
    <xf numFmtId="0" fontId="5" fillId="0" borderId="0"/>
    <xf numFmtId="0" fontId="28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0" fillId="0" borderId="0"/>
    <xf numFmtId="0" fontId="1" fillId="0" borderId="0"/>
    <xf numFmtId="49" fontId="6" fillId="0" borderId="0" applyBorder="0">
      <alignment vertical="top"/>
    </xf>
    <xf numFmtId="0" fontId="5" fillId="0" borderId="0"/>
    <xf numFmtId="0" fontId="27" fillId="7" borderId="0" applyNumberFormat="0" applyBorder="0" applyAlignment="0">
      <alignment horizontal="left" vertical="center"/>
    </xf>
    <xf numFmtId="0" fontId="5" fillId="0" borderId="0"/>
    <xf numFmtId="0" fontId="5" fillId="0" borderId="0"/>
    <xf numFmtId="49" fontId="6" fillId="7" borderId="0" applyBorder="0">
      <alignment vertical="top"/>
    </xf>
    <xf numFmtId="0" fontId="1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4" fontId="6" fillId="8" borderId="0" applyBorder="0">
      <alignment horizontal="right"/>
    </xf>
    <xf numFmtId="4" fontId="6" fillId="8" borderId="6" applyBorder="0">
      <alignment horizontal="right"/>
    </xf>
  </cellStyleXfs>
  <cellXfs count="17">
    <xf numFmtId="0" fontId="0" fillId="0" borderId="0" xfId="0"/>
    <xf numFmtId="0" fontId="0" fillId="0" borderId="0" xfId="0" applyAlignment="1">
      <alignment horizontal="justify"/>
    </xf>
    <xf numFmtId="0" fontId="3" fillId="0" borderId="1" xfId="0" applyFont="1" applyBorder="1" applyAlignment="1">
      <alignment horizontal="justify" vertical="top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29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justify"/>
    </xf>
    <xf numFmtId="0" fontId="0" fillId="0" borderId="0" xfId="0"/>
    <xf numFmtId="0" fontId="0" fillId="9" borderId="0" xfId="0" applyFill="1"/>
    <xf numFmtId="49" fontId="8" fillId="9" borderId="1" xfId="33" applyNumberFormat="1" applyFont="1" applyFill="1" applyBorder="1" applyAlignment="1" applyProtection="1">
      <alignment horizontal="center" vertical="center" wrapText="1"/>
      <protection locked="0"/>
    </xf>
    <xf numFmtId="4" fontId="4" fillId="9" borderId="0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left" vertical="center" wrapText="1"/>
    </xf>
    <xf numFmtId="4" fontId="4" fillId="9" borderId="1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</cellXfs>
  <cellStyles count="70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1" builtinId="8"/>
    <cellStyle name="Гиперссылка 2" xfId="30"/>
    <cellStyle name="Гиперссылка 2 2" xfId="31"/>
    <cellStyle name="Гиперссылка 2 2 2" xfId="52"/>
    <cellStyle name="Гиперссылка 3" xfId="32"/>
    <cellStyle name="Гиперссылка 4" xfId="33"/>
    <cellStyle name="Гиперссылка 4 2" xfId="34"/>
    <cellStyle name="Гиперссылка 4 6" xfId="53"/>
    <cellStyle name="Гиперссылка 5" xfId="29"/>
    <cellStyle name="Гиперссылка 6" xfId="51"/>
    <cellStyle name="Границы" xfId="35"/>
    <cellStyle name="Заголовок" xfId="36"/>
    <cellStyle name="ЗаголовокСтолбца" xfId="37"/>
    <cellStyle name="Значение" xfId="38"/>
    <cellStyle name="Обычный" xfId="0" builtinId="0"/>
    <cellStyle name="Обычный 10" xfId="39"/>
    <cellStyle name="Обычный 11" xfId="54"/>
    <cellStyle name="Обычный 12" xfId="40"/>
    <cellStyle name="Обычный 12 2" xfId="41"/>
    <cellStyle name="Обычный 12 3 2" xfId="55"/>
    <cellStyle name="Обычный 14" xfId="42"/>
    <cellStyle name="Обычный 14 2" xfId="43"/>
    <cellStyle name="Обычный 14 2 2" xfId="56"/>
    <cellStyle name="Обычный 14 3" xfId="57"/>
    <cellStyle name="Обычный 2" xfId="44"/>
    <cellStyle name="Обычный 2 10" xfId="58"/>
    <cellStyle name="Обычный 2 10 2" xfId="59"/>
    <cellStyle name="Обычный 2 14" xfId="60"/>
    <cellStyle name="Обычный 2 2" xfId="45"/>
    <cellStyle name="Обычный 2 3" xfId="46"/>
    <cellStyle name="Обычный 2 8" xfId="61"/>
    <cellStyle name="Обычный 2_Новая инструкция1_фст" xfId="47"/>
    <cellStyle name="Обычный 3" xfId="48"/>
    <cellStyle name="Обычный 3 2" xfId="62"/>
    <cellStyle name="Обычный 3 3" xfId="49"/>
    <cellStyle name="Обычный 3 3 2" xfId="63"/>
    <cellStyle name="Обычный 4_test_расчет тепловой энергии - для разработки 30 03 11" xfId="64"/>
    <cellStyle name="Обычный_Мониторинг инвестиций" xfId="50"/>
    <cellStyle name="Процентный 10" xfId="65"/>
    <cellStyle name="Процентный 2" xfId="66"/>
    <cellStyle name="Стиль 1" xfId="67"/>
    <cellStyle name="Формула" xfId="68"/>
    <cellStyle name="ФормулаВБ_Мониторинг инвестиций" xfId="6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consultantplus://offline/ref=64543789B8635168C42BDDA46487AE67CC31362B8B78ED5722AA5FEB05E0B70BB29E3DF1934F4AFCO3W8H" TargetMode="External"/><Relationship Id="rId1" Type="http://schemas.openxmlformats.org/officeDocument/2006/relationships/hyperlink" Target="consultantplus://offline/ref=64543789B8635168C42BDDA46487AE67CC31362B8B78ED5722AA5FEB05E0B70BB29E3DF1934F4AFCO3W8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consultantplus://offline/ref=64543789B8635168C42BDDA46487AE67CC31362B8B78ED5722AA5FEB05E0B70BB29E3DF1934F4AFCO3W8H" TargetMode="External"/><Relationship Id="rId1" Type="http://schemas.openxmlformats.org/officeDocument/2006/relationships/hyperlink" Target="consultantplus://offline/ref=64543789B8635168C42BDDA46487AE67CC31362B8B78ED5722AA5FEB05E0B70BB29E3DF1934F4AFCO3W8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8"/>
  <sheetViews>
    <sheetView view="pageBreakPreview" zoomScale="80" zoomScaleNormal="100" zoomScaleSheetLayoutView="80" workbookViewId="0">
      <selection activeCell="A32" sqref="A32"/>
    </sheetView>
  </sheetViews>
  <sheetFormatPr defaultRowHeight="15"/>
  <cols>
    <col min="1" max="1" width="59.140625" customWidth="1"/>
    <col min="2" max="2" width="33.140625" customWidth="1"/>
  </cols>
  <sheetData>
    <row r="1" spans="1:3" ht="15.75">
      <c r="A1" s="16" t="s">
        <v>1</v>
      </c>
      <c r="B1" s="16"/>
    </row>
    <row r="2" spans="1:3" ht="15.75">
      <c r="A2" s="16" t="s">
        <v>2</v>
      </c>
      <c r="B2" s="16"/>
    </row>
    <row r="3" spans="1:3" ht="15.75">
      <c r="A3" s="16" t="s">
        <v>3</v>
      </c>
      <c r="B3" s="16"/>
    </row>
    <row r="4" spans="1:3" ht="15.75">
      <c r="A4" s="16" t="s">
        <v>7</v>
      </c>
      <c r="B4" s="16"/>
    </row>
    <row r="5" spans="1:3">
      <c r="A5" s="1"/>
    </row>
    <row r="6" spans="1:3" ht="72.75" customHeight="1">
      <c r="A6" s="2" t="s">
        <v>4</v>
      </c>
      <c r="B6" s="12" t="s">
        <v>34</v>
      </c>
      <c r="C6" s="11"/>
    </row>
    <row r="7" spans="1:3" ht="103.5" customHeight="1">
      <c r="A7" s="2" t="s">
        <v>5</v>
      </c>
      <c r="B7" s="12" t="s">
        <v>35</v>
      </c>
      <c r="C7" s="11"/>
    </row>
    <row r="8" spans="1:3" ht="111.75" customHeight="1">
      <c r="A8" s="2" t="s">
        <v>6</v>
      </c>
      <c r="B8" s="12" t="s">
        <v>36</v>
      </c>
      <c r="C8" s="11"/>
    </row>
  </sheetData>
  <mergeCells count="4">
    <mergeCell ref="A1:B1"/>
    <mergeCell ref="A2:B2"/>
    <mergeCell ref="A3:B3"/>
    <mergeCell ref="A4:B4"/>
  </mergeCells>
  <printOptions horizontalCentered="1"/>
  <pageMargins left="0.9055118110236221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tabSelected="1" view="pageBreakPreview" zoomScale="90" zoomScaleNormal="100" zoomScaleSheetLayoutView="90" workbookViewId="0">
      <selection activeCell="H54" sqref="H54"/>
    </sheetView>
  </sheetViews>
  <sheetFormatPr defaultRowHeight="15"/>
  <cols>
    <col min="1" max="1" width="63.140625" customWidth="1"/>
    <col min="2" max="2" width="33.140625" customWidth="1"/>
  </cols>
  <sheetData>
    <row r="1" spans="1:2" ht="15.75">
      <c r="A1" s="16" t="s">
        <v>17</v>
      </c>
      <c r="B1" s="16"/>
    </row>
    <row r="2" spans="1:2" ht="15.75">
      <c r="A2" s="16" t="s">
        <v>18</v>
      </c>
      <c r="B2" s="16"/>
    </row>
    <row r="3" spans="1:2" ht="15.75">
      <c r="A3" s="16" t="s">
        <v>11</v>
      </c>
      <c r="B3" s="16"/>
    </row>
    <row r="4" spans="1:2" s="10" customFormat="1" ht="15.75">
      <c r="A4" s="16" t="s">
        <v>19</v>
      </c>
      <c r="B4" s="16"/>
    </row>
    <row r="5" spans="1:2" ht="15.75">
      <c r="A5" s="9"/>
      <c r="B5" s="8"/>
    </row>
    <row r="6" spans="1:2" ht="27" customHeight="1">
      <c r="A6" s="4" t="s">
        <v>12</v>
      </c>
      <c r="B6" s="7" t="s">
        <v>20</v>
      </c>
    </row>
    <row r="7" spans="1:2" ht="15.75">
      <c r="A7" s="4" t="s">
        <v>22</v>
      </c>
      <c r="B7" s="7"/>
    </row>
    <row r="8" spans="1:2" s="10" customFormat="1" ht="15.75">
      <c r="A8" s="5" t="s">
        <v>21</v>
      </c>
      <c r="B8" s="3">
        <f>B16/B22</f>
        <v>36.180581188209281</v>
      </c>
    </row>
    <row r="9" spans="1:2" s="10" customFormat="1" ht="15.75">
      <c r="A9" s="5" t="s">
        <v>23</v>
      </c>
      <c r="B9" s="3">
        <f t="shared" ref="B9:B12" si="0">B17/B23</f>
        <v>37.5063544930712</v>
      </c>
    </row>
    <row r="10" spans="1:2" s="10" customFormat="1" ht="15.75">
      <c r="A10" s="5" t="s">
        <v>24</v>
      </c>
      <c r="B10" s="3">
        <f t="shared" si="0"/>
        <v>38.82778267280441</v>
      </c>
    </row>
    <row r="11" spans="1:2" s="10" customFormat="1" ht="15.75">
      <c r="A11" s="5" t="s">
        <v>25</v>
      </c>
      <c r="B11" s="3">
        <f t="shared" si="0"/>
        <v>40.041320763989539</v>
      </c>
    </row>
    <row r="12" spans="1:2" s="10" customFormat="1" ht="15.75">
      <c r="A12" s="5" t="s">
        <v>26</v>
      </c>
      <c r="B12" s="3">
        <f t="shared" si="0"/>
        <v>40.842301016813792</v>
      </c>
    </row>
    <row r="13" spans="1:2" ht="15.75">
      <c r="A13" s="4" t="s">
        <v>13</v>
      </c>
      <c r="B13" s="7" t="s">
        <v>27</v>
      </c>
    </row>
    <row r="14" spans="1:2" ht="47.25">
      <c r="A14" s="4" t="s">
        <v>14</v>
      </c>
      <c r="B14" s="7" t="s">
        <v>10</v>
      </c>
    </row>
    <row r="15" spans="1:2" ht="47.25">
      <c r="A15" s="4" t="s">
        <v>28</v>
      </c>
      <c r="B15" s="7"/>
    </row>
    <row r="16" spans="1:2" s="10" customFormat="1" ht="15.75">
      <c r="A16" s="5" t="s">
        <v>21</v>
      </c>
      <c r="B16" s="15">
        <v>3507687.0850714245</v>
      </c>
    </row>
    <row r="17" spans="1:2" s="10" customFormat="1" ht="15.75">
      <c r="A17" s="5" t="s">
        <v>23</v>
      </c>
      <c r="B17" s="15">
        <v>3636220.0645447369</v>
      </c>
    </row>
    <row r="18" spans="1:2" s="10" customFormat="1" ht="15.75">
      <c r="A18" s="5" t="s">
        <v>24</v>
      </c>
      <c r="B18" s="15">
        <v>3764331.7865700908</v>
      </c>
    </row>
    <row r="19" spans="1:2" s="10" customFormat="1" ht="15.75">
      <c r="A19" s="5" t="s">
        <v>25</v>
      </c>
      <c r="B19" s="15">
        <v>3881983.624929158</v>
      </c>
    </row>
    <row r="20" spans="1:2" s="10" customFormat="1" ht="15.75">
      <c r="A20" s="5" t="s">
        <v>26</v>
      </c>
      <c r="B20" s="15">
        <v>3959638.2118915278</v>
      </c>
    </row>
    <row r="21" spans="1:2" ht="15.75">
      <c r="A21" s="4" t="s">
        <v>29</v>
      </c>
      <c r="B21" s="7"/>
    </row>
    <row r="22" spans="1:2" s="10" customFormat="1" ht="15.75">
      <c r="A22" s="5" t="s">
        <v>21</v>
      </c>
      <c r="B22" s="15">
        <v>96949.440000000002</v>
      </c>
    </row>
    <row r="23" spans="1:2" s="10" customFormat="1" ht="15.75">
      <c r="A23" s="5" t="s">
        <v>23</v>
      </c>
      <c r="B23" s="15">
        <v>96949.440000000002</v>
      </c>
    </row>
    <row r="24" spans="1:2" s="10" customFormat="1" ht="15.75">
      <c r="A24" s="5" t="s">
        <v>24</v>
      </c>
      <c r="B24" s="15">
        <v>96949.440000000002</v>
      </c>
    </row>
    <row r="25" spans="1:2" s="10" customFormat="1" ht="15.75">
      <c r="A25" s="5" t="s">
        <v>25</v>
      </c>
      <c r="B25" s="15">
        <v>96949.440000000002</v>
      </c>
    </row>
    <row r="26" spans="1:2" s="10" customFormat="1" ht="15.75">
      <c r="A26" s="5" t="s">
        <v>26</v>
      </c>
      <c r="B26" s="15">
        <v>96949.440000000002</v>
      </c>
    </row>
    <row r="27" spans="1:2" ht="47.25">
      <c r="A27" s="6" t="s">
        <v>15</v>
      </c>
      <c r="B27" s="15">
        <v>33927.139999999992</v>
      </c>
    </row>
    <row r="28" spans="1:2" ht="63">
      <c r="A28" s="6" t="s">
        <v>16</v>
      </c>
      <c r="B28" s="15">
        <v>341459.42</v>
      </c>
    </row>
    <row r="29" spans="1:2" ht="15.75">
      <c r="A29" s="8"/>
      <c r="B29" s="8"/>
    </row>
  </sheetData>
  <mergeCells count="4">
    <mergeCell ref="A1:B1"/>
    <mergeCell ref="A2:B2"/>
    <mergeCell ref="A3:B3"/>
    <mergeCell ref="A4:B4"/>
  </mergeCells>
  <hyperlinks>
    <hyperlink ref="A27" r:id="rId1" display="consultantplus://offline/ref=64543789B8635168C42BDDA46487AE67CC31362B8B78ED5722AA5FEB05E0B70BB29E3DF1934F4AFCO3W8H"/>
    <hyperlink ref="A28" r:id="rId2" display="consultantplus://offline/ref=64543789B8635168C42BDDA46487AE67CC31362B8B78ED5722AA5FEB05E0B70BB29E3DF1934F4AFCO3W8H"/>
  </hyperlinks>
  <pageMargins left="0.7" right="0.7" top="0.75" bottom="0.75" header="0.3" footer="0.3"/>
  <pageSetup paperSize="9" scale="90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"/>
  <sheetViews>
    <sheetView workbookViewId="0">
      <selection activeCell="B14" sqref="B14"/>
    </sheetView>
  </sheetViews>
  <sheetFormatPr defaultRowHeight="15"/>
  <cols>
    <col min="1" max="1" width="55.7109375" customWidth="1"/>
    <col min="2" max="2" width="35.140625" customWidth="1"/>
  </cols>
  <sheetData>
    <row r="1" spans="1:2" ht="15.75">
      <c r="A1" s="16" t="s">
        <v>8</v>
      </c>
      <c r="B1" s="16"/>
    </row>
    <row r="2" spans="1:2" ht="15.75">
      <c r="A2" s="16" t="s">
        <v>2</v>
      </c>
      <c r="B2" s="16"/>
    </row>
    <row r="3" spans="1:2" ht="15.75">
      <c r="A3" s="16" t="s">
        <v>9</v>
      </c>
      <c r="B3" s="16"/>
    </row>
    <row r="4" spans="1:2" ht="15.75">
      <c r="A4" s="16" t="s">
        <v>0</v>
      </c>
      <c r="B4" s="16"/>
    </row>
    <row r="5" spans="1:2" ht="15.75">
      <c r="A5" s="9"/>
      <c r="B5" s="8"/>
    </row>
    <row r="6" spans="1:2" ht="56.25">
      <c r="A6" s="2" t="s">
        <v>4</v>
      </c>
      <c r="B6" s="12" t="s">
        <v>34</v>
      </c>
    </row>
    <row r="7" spans="1:2" ht="95.25" customHeight="1">
      <c r="A7" s="2" t="s">
        <v>5</v>
      </c>
      <c r="B7" s="12" t="s">
        <v>35</v>
      </c>
    </row>
    <row r="8" spans="1:2" ht="110.25" customHeight="1">
      <c r="A8" s="2" t="s">
        <v>6</v>
      </c>
      <c r="B8" s="12" t="s">
        <v>36</v>
      </c>
    </row>
  </sheetData>
  <mergeCells count="4">
    <mergeCell ref="A1:B1"/>
    <mergeCell ref="A2:B2"/>
    <mergeCell ref="A3:B3"/>
    <mergeCell ref="A4:B4"/>
  </mergeCells>
  <printOptions horizontalCentered="1"/>
  <pageMargins left="0.78740157480314965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30"/>
  <sheetViews>
    <sheetView view="pageBreakPreview" zoomScale="90" zoomScaleNormal="100" zoomScaleSheetLayoutView="90" workbookViewId="0">
      <selection activeCell="E20" sqref="E20"/>
    </sheetView>
  </sheetViews>
  <sheetFormatPr defaultRowHeight="15"/>
  <cols>
    <col min="1" max="1" width="63.140625" style="10" customWidth="1"/>
    <col min="2" max="2" width="31.28515625" style="10" customWidth="1"/>
    <col min="3" max="16384" width="9.140625" style="10"/>
  </cols>
  <sheetData>
    <row r="1" spans="1:2" ht="15.75">
      <c r="A1" s="16" t="s">
        <v>30</v>
      </c>
      <c r="B1" s="16"/>
    </row>
    <row r="2" spans="1:2" ht="15.75">
      <c r="A2" s="16" t="s">
        <v>31</v>
      </c>
      <c r="B2" s="16"/>
    </row>
    <row r="3" spans="1:2" ht="15.75">
      <c r="A3" s="16" t="s">
        <v>32</v>
      </c>
      <c r="B3" s="16"/>
    </row>
    <row r="4" spans="1:2" ht="15.75">
      <c r="A4" s="16" t="s">
        <v>19</v>
      </c>
      <c r="B4" s="16"/>
    </row>
    <row r="5" spans="1:2" ht="15.75">
      <c r="A5" s="9"/>
      <c r="B5" s="8"/>
    </row>
    <row r="6" spans="1:2" ht="27" customHeight="1">
      <c r="A6" s="4" t="s">
        <v>12</v>
      </c>
      <c r="B6" s="7" t="s">
        <v>20</v>
      </c>
    </row>
    <row r="7" spans="1:2" ht="15.75">
      <c r="A7" s="4" t="s">
        <v>22</v>
      </c>
      <c r="B7" s="7"/>
    </row>
    <row r="8" spans="1:2" ht="15.75">
      <c r="A8" s="5" t="s">
        <v>21</v>
      </c>
      <c r="B8" s="3">
        <f>B16/B22</f>
        <v>25.332855752320295</v>
      </c>
    </row>
    <row r="9" spans="1:2" ht="15.75">
      <c r="A9" s="5" t="s">
        <v>23</v>
      </c>
      <c r="B9" s="3">
        <f t="shared" ref="B9:B12" si="0">B17/B23</f>
        <v>28.332794872808837</v>
      </c>
    </row>
    <row r="10" spans="1:2" ht="15.75">
      <c r="A10" s="5" t="s">
        <v>24</v>
      </c>
      <c r="B10" s="3">
        <f t="shared" si="0"/>
        <v>30.891634575502852</v>
      </c>
    </row>
    <row r="11" spans="1:2" ht="15.75">
      <c r="A11" s="5" t="s">
        <v>25</v>
      </c>
      <c r="B11" s="3">
        <f t="shared" si="0"/>
        <v>31.848745709311672</v>
      </c>
    </row>
    <row r="12" spans="1:2" ht="15.75">
      <c r="A12" s="5" t="s">
        <v>26</v>
      </c>
      <c r="B12" s="3">
        <f t="shared" si="0"/>
        <v>32.478935315201674</v>
      </c>
    </row>
    <row r="13" spans="1:2" ht="19.5" customHeight="1">
      <c r="A13" s="4" t="s">
        <v>13</v>
      </c>
      <c r="B13" s="7" t="s">
        <v>27</v>
      </c>
    </row>
    <row r="14" spans="1:2" ht="47.25">
      <c r="A14" s="4" t="s">
        <v>14</v>
      </c>
      <c r="B14" s="7" t="s">
        <v>10</v>
      </c>
    </row>
    <row r="15" spans="1:2" ht="47.25">
      <c r="A15" s="4" t="s">
        <v>28</v>
      </c>
      <c r="B15" s="7"/>
    </row>
    <row r="16" spans="1:2" ht="15.75">
      <c r="A16" s="5" t="s">
        <v>21</v>
      </c>
      <c r="B16" s="15">
        <v>1908902.6262476707</v>
      </c>
    </row>
    <row r="17" spans="1:2" ht="15.75">
      <c r="A17" s="5" t="s">
        <v>23</v>
      </c>
      <c r="B17" s="15">
        <v>2134956.5588035844</v>
      </c>
    </row>
    <row r="18" spans="1:2" ht="15.75">
      <c r="A18" s="5" t="s">
        <v>24</v>
      </c>
      <c r="B18" s="15">
        <v>2327772.3975063344</v>
      </c>
    </row>
    <row r="19" spans="1:2" ht="15.75">
      <c r="A19" s="5" t="s">
        <v>25</v>
      </c>
      <c r="B19" s="15">
        <v>2399893.4396344488</v>
      </c>
    </row>
    <row r="20" spans="1:2" ht="15.75">
      <c r="A20" s="5" t="s">
        <v>26</v>
      </c>
      <c r="B20" s="15">
        <v>2447380.0161767411</v>
      </c>
    </row>
    <row r="21" spans="1:2" ht="15.75">
      <c r="A21" s="4" t="s">
        <v>33</v>
      </c>
      <c r="B21" s="7"/>
    </row>
    <row r="22" spans="1:2" ht="15.75">
      <c r="A22" s="5" t="s">
        <v>21</v>
      </c>
      <c r="B22" s="15">
        <v>75352.84</v>
      </c>
    </row>
    <row r="23" spans="1:2" ht="15.75">
      <c r="A23" s="5" t="s">
        <v>23</v>
      </c>
      <c r="B23" s="15">
        <v>75352.84</v>
      </c>
    </row>
    <row r="24" spans="1:2" ht="15.75">
      <c r="A24" s="5" t="s">
        <v>24</v>
      </c>
      <c r="B24" s="15">
        <v>75352.84</v>
      </c>
    </row>
    <row r="25" spans="1:2" ht="15.75">
      <c r="A25" s="5" t="s">
        <v>25</v>
      </c>
      <c r="B25" s="15">
        <v>75352.84</v>
      </c>
    </row>
    <row r="26" spans="1:2" ht="15.75">
      <c r="A26" s="5" t="s">
        <v>26</v>
      </c>
      <c r="B26" s="15">
        <v>75352.84</v>
      </c>
    </row>
    <row r="27" spans="1:2" ht="47.25">
      <c r="A27" s="14" t="s">
        <v>15</v>
      </c>
      <c r="B27" s="15">
        <v>63267.75</v>
      </c>
    </row>
    <row r="28" spans="1:2" ht="63">
      <c r="A28" s="14" t="s">
        <v>16</v>
      </c>
      <c r="B28" s="15">
        <v>236854.26</v>
      </c>
    </row>
    <row r="29" spans="1:2" ht="15.75">
      <c r="A29" s="8"/>
      <c r="B29" s="8"/>
    </row>
    <row r="30" spans="1:2" ht="15.75">
      <c r="B30" s="13"/>
    </row>
  </sheetData>
  <mergeCells count="4">
    <mergeCell ref="A1:B1"/>
    <mergeCell ref="A2:B2"/>
    <mergeCell ref="A3:B3"/>
    <mergeCell ref="A4:B4"/>
  </mergeCells>
  <hyperlinks>
    <hyperlink ref="A27" r:id="rId1" display="consultantplus://offline/ref=64543789B8635168C42BDDA46487AE67CC31362B8B78ED5722AA5FEB05E0B70BB29E3DF1934F4AFCO3W8H"/>
    <hyperlink ref="A28" r:id="rId2" display="consultantplus://offline/ref=64543789B8635168C42BDDA46487AE67CC31362B8B78ED5722AA5FEB05E0B70BB29E3DF1934F4AFCO3W8H"/>
  </hyperlinks>
  <pageMargins left="0.78740157480314965" right="0.70866141732283472" top="0.74803149606299213" bottom="0.74803149606299213" header="0.31496062992125984" footer="0.31496062992125984"/>
  <pageSetup paperSize="9" scale="91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2.13</vt:lpstr>
      <vt:lpstr>2.14</vt:lpstr>
      <vt:lpstr>3.11</vt:lpstr>
      <vt:lpstr>3.12</vt:lpstr>
      <vt:lpstr>'2.13'!Область_печати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v.bezverhnyaya</dc:creator>
  <cp:lastModifiedBy>v.bezverhnyaya</cp:lastModifiedBy>
  <cp:lastPrinted>2018-05-10T13:06:27Z</cp:lastPrinted>
  <dcterms:created xsi:type="dcterms:W3CDTF">2018-05-07T05:56:32Z</dcterms:created>
  <dcterms:modified xsi:type="dcterms:W3CDTF">2018-05-10T13:25:19Z</dcterms:modified>
</cp:coreProperties>
</file>